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onschools-my.sharepoint.com/personal/aldayn_leonschools_net/Documents/Desktop/"/>
    </mc:Choice>
  </mc:AlternateContent>
  <xr:revisionPtr revIDLastSave="0" documentId="8_{F3388839-E285-4C53-A68D-38BAC9DBD08C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BM GEO" sheetId="1" r:id="rId1"/>
  </sheets>
  <calcPr calcId="191029"/>
</workbook>
</file>

<file path=xl/calcChain.xml><?xml version="1.0" encoding="utf-8"?>
<calcChain xmlns="http://schemas.openxmlformats.org/spreadsheetml/2006/main">
  <c r="A207" i="1" l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</calcChain>
</file>

<file path=xl/sharedStrings.xml><?xml version="1.0" encoding="utf-8"?>
<sst xmlns="http://schemas.openxmlformats.org/spreadsheetml/2006/main" count="3" uniqueCount="3">
  <si>
    <t>Student</t>
  </si>
  <si>
    <t>Grade</t>
  </si>
  <si>
    <t>Room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</si>
</sst>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7"/>
  <sheetViews>
    <sheetView tabSelected="1" topLeftCell="A139" workbookViewId="0">
      <selection activeCell="F208" sqref="F208"/>
    </sheetView>
  </sheetViews>
  <sheetFormatPr defaultRowHeight="15" x14ac:dyDescent="0.25"/>
  <cols>
    <col min="1" max="1" width="9.140625" style="1"/>
    <col min="2" max="2" width="26" customWidth="1"/>
    <col min="3" max="3" width="17.7109375" customWidth="1"/>
  </cols>
  <sheetData>
    <row r="1" spans="1:3" x14ac:dyDescent="0.25">
      <c r="A1" s="1" t="s">
        <v>1</v>
      </c>
      <c r="B1" t="s">
        <v>0</v>
      </c>
      <c r="C1" t="s">
        <v>2</v>
      </c>
    </row>
    <row r="2" spans="1:3" x14ac:dyDescent="0.25">
      <c r="A2" s="1" t="str">
        <f>"09"</f>
        <v>09</v>
      </c>
      <c r="B2" t="str">
        <f>"Alexander, Jada Michelle"</f>
        <v>Alexander, Jada Michelle</v>
      </c>
      <c r="C2">
        <v>9101</v>
      </c>
    </row>
    <row r="3" spans="1:3" x14ac:dyDescent="0.25">
      <c r="A3" s="1">
        <f>10</f>
        <v>10</v>
      </c>
      <c r="B3" t="str">
        <f>"Allen, Brady Christopher"</f>
        <v>Allen, Brady Christopher</v>
      </c>
      <c r="C3">
        <v>9101</v>
      </c>
    </row>
    <row r="4" spans="1:3" x14ac:dyDescent="0.25">
      <c r="A4" s="1">
        <f>10</f>
        <v>10</v>
      </c>
      <c r="B4" t="str">
        <f>"Anderson, Michael Kaden"</f>
        <v>Anderson, Michael Kaden</v>
      </c>
      <c r="C4">
        <v>9101</v>
      </c>
    </row>
    <row r="5" spans="1:3" x14ac:dyDescent="0.25">
      <c r="A5" s="1">
        <f>10</f>
        <v>10</v>
      </c>
      <c r="B5" t="str">
        <f>"Arellano-Thomas, Jesus Manuel"</f>
        <v>Arellano-Thomas, Jesus Manuel</v>
      </c>
      <c r="C5">
        <v>9101</v>
      </c>
    </row>
    <row r="6" spans="1:3" x14ac:dyDescent="0.25">
      <c r="A6" s="1" t="str">
        <f>"09"</f>
        <v>09</v>
      </c>
      <c r="B6" t="str">
        <f>"Atayants, Arman Vaghan"</f>
        <v>Atayants, Arman Vaghan</v>
      </c>
      <c r="C6">
        <v>9101</v>
      </c>
    </row>
    <row r="7" spans="1:3" x14ac:dyDescent="0.25">
      <c r="A7" s="1" t="str">
        <f>"09"</f>
        <v>09</v>
      </c>
      <c r="B7" t="str">
        <f>"Avellone, Thomas Aidan"</f>
        <v>Avellone, Thomas Aidan</v>
      </c>
      <c r="C7">
        <v>9101</v>
      </c>
    </row>
    <row r="8" spans="1:3" x14ac:dyDescent="0.25">
      <c r="A8" s="1" t="str">
        <f>"09"</f>
        <v>09</v>
      </c>
      <c r="B8" t="str">
        <f>"Ayres, Natalie Ryan"</f>
        <v>Ayres, Natalie Ryan</v>
      </c>
      <c r="C8">
        <v>9101</v>
      </c>
    </row>
    <row r="9" spans="1:3" x14ac:dyDescent="0.25">
      <c r="A9" s="1" t="str">
        <f>"09"</f>
        <v>09</v>
      </c>
      <c r="B9" t="str">
        <f>"Bakutis, Darius "</f>
        <v xml:space="preserve">Bakutis, Darius </v>
      </c>
      <c r="C9">
        <v>9101</v>
      </c>
    </row>
    <row r="10" spans="1:3" x14ac:dyDescent="0.25">
      <c r="A10" s="1">
        <f>10</f>
        <v>10</v>
      </c>
      <c r="B10" t="str">
        <f>"Bauman, Dalton Dale"</f>
        <v>Bauman, Dalton Dale</v>
      </c>
      <c r="C10">
        <v>9101</v>
      </c>
    </row>
    <row r="11" spans="1:3" x14ac:dyDescent="0.25">
      <c r="A11" s="1">
        <f>10</f>
        <v>10</v>
      </c>
      <c r="B11" t="str">
        <f>"Beaver, Brooke Renee"</f>
        <v>Beaver, Brooke Renee</v>
      </c>
      <c r="C11">
        <v>9101</v>
      </c>
    </row>
    <row r="12" spans="1:3" x14ac:dyDescent="0.25">
      <c r="A12" s="1" t="str">
        <f>"09"</f>
        <v>09</v>
      </c>
      <c r="B12" t="str">
        <f>"Bess, Matthew Cutler"</f>
        <v>Bess, Matthew Cutler</v>
      </c>
      <c r="C12">
        <v>9101</v>
      </c>
    </row>
    <row r="13" spans="1:3" x14ac:dyDescent="0.25">
      <c r="A13" s="1" t="str">
        <f>"09"</f>
        <v>09</v>
      </c>
      <c r="B13" t="str">
        <f>"Bianco, Isabella Marianna"</f>
        <v>Bianco, Isabella Marianna</v>
      </c>
      <c r="C13">
        <v>9101</v>
      </c>
    </row>
    <row r="14" spans="1:3" x14ac:dyDescent="0.25">
      <c r="A14" s="1" t="str">
        <f>"09"</f>
        <v>09</v>
      </c>
      <c r="B14" t="str">
        <f>"Biggins, Tanner David"</f>
        <v>Biggins, Tanner David</v>
      </c>
      <c r="C14">
        <v>9101</v>
      </c>
    </row>
    <row r="15" spans="1:3" x14ac:dyDescent="0.25">
      <c r="A15" s="1" t="str">
        <f>"09"</f>
        <v>09</v>
      </c>
      <c r="B15" t="str">
        <f>"Bissainthe, Jeremy "</f>
        <v xml:space="preserve">Bissainthe, Jeremy </v>
      </c>
      <c r="C15">
        <v>9101</v>
      </c>
    </row>
    <row r="16" spans="1:3" x14ac:dyDescent="0.25">
      <c r="A16" s="1">
        <f>10</f>
        <v>10</v>
      </c>
      <c r="B16" t="str">
        <f>"Blount, Dylan Thomas"</f>
        <v>Blount, Dylan Thomas</v>
      </c>
      <c r="C16">
        <v>9101</v>
      </c>
    </row>
    <row r="17" spans="1:3" x14ac:dyDescent="0.25">
      <c r="A17" s="1" t="str">
        <f>"09"</f>
        <v>09</v>
      </c>
      <c r="B17" t="str">
        <f>"Blount, Victoria Rayne"</f>
        <v>Blount, Victoria Rayne</v>
      </c>
      <c r="C17">
        <v>9101</v>
      </c>
    </row>
    <row r="18" spans="1:3" x14ac:dyDescent="0.25">
      <c r="A18" s="1" t="str">
        <f>"09"</f>
        <v>09</v>
      </c>
      <c r="B18" t="str">
        <f>"Boldt, Bradley William"</f>
        <v>Boldt, Bradley William</v>
      </c>
      <c r="C18">
        <v>9101</v>
      </c>
    </row>
    <row r="19" spans="1:3" x14ac:dyDescent="0.25">
      <c r="A19" s="1" t="str">
        <f>"09"</f>
        <v>09</v>
      </c>
      <c r="B19" t="str">
        <f>"Bowden, Garvin Brooks"</f>
        <v>Bowden, Garvin Brooks</v>
      </c>
      <c r="C19">
        <v>9101</v>
      </c>
    </row>
    <row r="20" spans="1:3" x14ac:dyDescent="0.25">
      <c r="A20" s="1" t="str">
        <f>"09"</f>
        <v>09</v>
      </c>
      <c r="B20" t="str">
        <f>"Brice, William Keith"</f>
        <v>Brice, William Keith</v>
      </c>
      <c r="C20">
        <v>9101</v>
      </c>
    </row>
    <row r="21" spans="1:3" x14ac:dyDescent="0.25">
      <c r="A21" s="1">
        <f>10</f>
        <v>10</v>
      </c>
      <c r="B21" t="str">
        <f>"Brown, Hannah "</f>
        <v xml:space="preserve">Brown, Hannah </v>
      </c>
      <c r="C21">
        <v>9102</v>
      </c>
    </row>
    <row r="22" spans="1:3" x14ac:dyDescent="0.25">
      <c r="A22" s="1" t="str">
        <f t="shared" ref="A22:A33" si="0">"09"</f>
        <v>09</v>
      </c>
      <c r="B22" t="str">
        <f>"Brumfield, Avery Michelle"</f>
        <v>Brumfield, Avery Michelle</v>
      </c>
      <c r="C22">
        <v>9102</v>
      </c>
    </row>
    <row r="23" spans="1:3" x14ac:dyDescent="0.25">
      <c r="A23" s="1" t="str">
        <f t="shared" si="0"/>
        <v>09</v>
      </c>
      <c r="B23" t="str">
        <f>"Bruner, Corbin Michael"</f>
        <v>Bruner, Corbin Michael</v>
      </c>
      <c r="C23">
        <v>9102</v>
      </c>
    </row>
    <row r="24" spans="1:3" x14ac:dyDescent="0.25">
      <c r="A24" s="1" t="str">
        <f t="shared" si="0"/>
        <v>09</v>
      </c>
      <c r="B24" t="str">
        <f>"Bush, Riley McLain"</f>
        <v>Bush, Riley McLain</v>
      </c>
      <c r="C24">
        <v>9102</v>
      </c>
    </row>
    <row r="25" spans="1:3" x14ac:dyDescent="0.25">
      <c r="A25" s="1" t="str">
        <f t="shared" si="0"/>
        <v>09</v>
      </c>
      <c r="B25" t="str">
        <f>"Byrd, Ashley Lynn"</f>
        <v>Byrd, Ashley Lynn</v>
      </c>
      <c r="C25">
        <v>9102</v>
      </c>
    </row>
    <row r="26" spans="1:3" x14ac:dyDescent="0.25">
      <c r="A26" s="1" t="str">
        <f t="shared" si="0"/>
        <v>09</v>
      </c>
      <c r="B26" t="str">
        <f>"Callen, Taylor Scott"</f>
        <v>Callen, Taylor Scott</v>
      </c>
      <c r="C26">
        <v>9102</v>
      </c>
    </row>
    <row r="27" spans="1:3" x14ac:dyDescent="0.25">
      <c r="A27" s="1" t="str">
        <f t="shared" si="0"/>
        <v>09</v>
      </c>
      <c r="B27" t="str">
        <f>"Carter, Ava Elizabeth"</f>
        <v>Carter, Ava Elizabeth</v>
      </c>
      <c r="C27">
        <v>9102</v>
      </c>
    </row>
    <row r="28" spans="1:3" x14ac:dyDescent="0.25">
      <c r="A28" s="1" t="str">
        <f t="shared" si="0"/>
        <v>09</v>
      </c>
      <c r="B28" t="str">
        <f>"Chisler, Hayden James"</f>
        <v>Chisler, Hayden James</v>
      </c>
      <c r="C28">
        <v>9102</v>
      </c>
    </row>
    <row r="29" spans="1:3" x14ac:dyDescent="0.25">
      <c r="A29" s="1" t="str">
        <f t="shared" si="0"/>
        <v>09</v>
      </c>
      <c r="B29" t="str">
        <f>"Clark, Rylan Hana"</f>
        <v>Clark, Rylan Hana</v>
      </c>
      <c r="C29">
        <v>9102</v>
      </c>
    </row>
    <row r="30" spans="1:3" x14ac:dyDescent="0.25">
      <c r="A30" s="1" t="str">
        <f t="shared" si="0"/>
        <v>09</v>
      </c>
      <c r="B30" t="str">
        <f>"Conley, Seth Gavin"</f>
        <v>Conley, Seth Gavin</v>
      </c>
      <c r="C30">
        <v>9102</v>
      </c>
    </row>
    <row r="31" spans="1:3" x14ac:dyDescent="0.25">
      <c r="A31" s="1" t="str">
        <f t="shared" si="0"/>
        <v>09</v>
      </c>
      <c r="B31" t="str">
        <f>"Conrad, Carolyn Josephine"</f>
        <v>Conrad, Carolyn Josephine</v>
      </c>
      <c r="C31">
        <v>9102</v>
      </c>
    </row>
    <row r="32" spans="1:3" x14ac:dyDescent="0.25">
      <c r="A32" s="1" t="str">
        <f t="shared" si="0"/>
        <v>09</v>
      </c>
      <c r="B32" t="str">
        <f>"Cox, Katherine Madolyn"</f>
        <v>Cox, Katherine Madolyn</v>
      </c>
      <c r="C32">
        <v>9102</v>
      </c>
    </row>
    <row r="33" spans="1:3" x14ac:dyDescent="0.25">
      <c r="A33" s="1" t="str">
        <f t="shared" si="0"/>
        <v>09</v>
      </c>
      <c r="B33" t="str">
        <f>"Crawford, Rilyn Michelle"</f>
        <v>Crawford, Rilyn Michelle</v>
      </c>
      <c r="C33">
        <v>9102</v>
      </c>
    </row>
    <row r="34" spans="1:3" x14ac:dyDescent="0.25">
      <c r="A34" s="1">
        <f>10</f>
        <v>10</v>
      </c>
      <c r="B34" t="str">
        <f>"Cureton, Tyler Alex"</f>
        <v>Cureton, Tyler Alex</v>
      </c>
      <c r="C34">
        <v>9102</v>
      </c>
    </row>
    <row r="35" spans="1:3" x14ac:dyDescent="0.25">
      <c r="A35" s="1">
        <f>11</f>
        <v>11</v>
      </c>
      <c r="B35" t="str">
        <f>"Currie, Shelby Lee"</f>
        <v>Currie, Shelby Lee</v>
      </c>
      <c r="C35">
        <v>9102</v>
      </c>
    </row>
    <row r="36" spans="1:3" x14ac:dyDescent="0.25">
      <c r="A36" s="1">
        <f>10</f>
        <v>10</v>
      </c>
      <c r="B36" t="str">
        <f>"Daniel, Rowan Abram"</f>
        <v>Daniel, Rowan Abram</v>
      </c>
      <c r="C36">
        <v>9102</v>
      </c>
    </row>
    <row r="37" spans="1:3" x14ac:dyDescent="0.25">
      <c r="A37" s="1" t="str">
        <f>"09"</f>
        <v>09</v>
      </c>
      <c r="B37" t="str">
        <f>"Davenport, Madeline Rose"</f>
        <v>Davenport, Madeline Rose</v>
      </c>
      <c r="C37">
        <v>9102</v>
      </c>
    </row>
    <row r="38" spans="1:3" x14ac:dyDescent="0.25">
      <c r="A38" s="1" t="str">
        <f>"09"</f>
        <v>09</v>
      </c>
      <c r="B38" t="str">
        <f>"Davis, Katherine Elizabeth"</f>
        <v>Davis, Katherine Elizabeth</v>
      </c>
      <c r="C38">
        <v>9102</v>
      </c>
    </row>
    <row r="39" spans="1:3" x14ac:dyDescent="0.25">
      <c r="A39" s="1" t="str">
        <f>"09"</f>
        <v>09</v>
      </c>
      <c r="B39" t="str">
        <f>"Davis, Madison Anna"</f>
        <v>Davis, Madison Anna</v>
      </c>
      <c r="C39">
        <v>9102</v>
      </c>
    </row>
    <row r="40" spans="1:3" x14ac:dyDescent="0.25">
      <c r="A40" s="1">
        <f>11</f>
        <v>11</v>
      </c>
      <c r="B40" t="str">
        <f>"Dawkins, Brady Patrick"</f>
        <v>Dawkins, Brady Patrick</v>
      </c>
      <c r="C40">
        <v>9102</v>
      </c>
    </row>
    <row r="41" spans="1:3" x14ac:dyDescent="0.25">
      <c r="A41" s="1" t="str">
        <f>"09"</f>
        <v>09</v>
      </c>
      <c r="B41" t="str">
        <f>"Dawkins, Emery Alan"</f>
        <v>Dawkins, Emery Alan</v>
      </c>
      <c r="C41">
        <v>9105</v>
      </c>
    </row>
    <row r="42" spans="1:3" x14ac:dyDescent="0.25">
      <c r="A42" s="1">
        <f>10</f>
        <v>10</v>
      </c>
      <c r="B42" t="str">
        <f>"Dickey, Travis Sentell"</f>
        <v>Dickey, Travis Sentell</v>
      </c>
      <c r="C42">
        <v>9105</v>
      </c>
    </row>
    <row r="43" spans="1:3" x14ac:dyDescent="0.25">
      <c r="A43" s="1">
        <f>10</f>
        <v>10</v>
      </c>
      <c r="B43" t="str">
        <f>"Diminno, Thomas Kelton"</f>
        <v>Diminno, Thomas Kelton</v>
      </c>
      <c r="C43">
        <v>9105</v>
      </c>
    </row>
    <row r="44" spans="1:3" x14ac:dyDescent="0.25">
      <c r="A44" s="1">
        <f>10</f>
        <v>10</v>
      </c>
      <c r="B44" t="str">
        <f>"Donaldson, Alexis Hand"</f>
        <v>Donaldson, Alexis Hand</v>
      </c>
      <c r="C44">
        <v>9105</v>
      </c>
    </row>
    <row r="45" spans="1:3" x14ac:dyDescent="0.25">
      <c r="A45" s="1" t="str">
        <f>"09"</f>
        <v>09</v>
      </c>
      <c r="B45" t="str">
        <f>"Drapeau, Dylan John"</f>
        <v>Drapeau, Dylan John</v>
      </c>
      <c r="C45">
        <v>9105</v>
      </c>
    </row>
    <row r="46" spans="1:3" x14ac:dyDescent="0.25">
      <c r="A46" s="1" t="str">
        <f>"09"</f>
        <v>09</v>
      </c>
      <c r="B46" t="str">
        <f>"Dresser, Brycelyn Elizabeth"</f>
        <v>Dresser, Brycelyn Elizabeth</v>
      </c>
      <c r="C46">
        <v>9105</v>
      </c>
    </row>
    <row r="47" spans="1:3" x14ac:dyDescent="0.25">
      <c r="A47" s="1" t="str">
        <f>"09"</f>
        <v>09</v>
      </c>
      <c r="B47" t="str">
        <f>"Durrance, Jacob Evan"</f>
        <v>Durrance, Jacob Evan</v>
      </c>
      <c r="C47">
        <v>9105</v>
      </c>
    </row>
    <row r="48" spans="1:3" x14ac:dyDescent="0.25">
      <c r="A48" s="1">
        <f>11</f>
        <v>11</v>
      </c>
      <c r="B48" t="str">
        <f>"Earl, Oakley David"</f>
        <v>Earl, Oakley David</v>
      </c>
      <c r="C48">
        <v>9105</v>
      </c>
    </row>
    <row r="49" spans="1:3" x14ac:dyDescent="0.25">
      <c r="A49" s="1" t="str">
        <f>"09"</f>
        <v>09</v>
      </c>
      <c r="B49" t="str">
        <f>"Ekk, Isabella Aragones"</f>
        <v>Ekk, Isabella Aragones</v>
      </c>
      <c r="C49">
        <v>9105</v>
      </c>
    </row>
    <row r="50" spans="1:3" x14ac:dyDescent="0.25">
      <c r="A50" s="1" t="str">
        <f>"09"</f>
        <v>09</v>
      </c>
      <c r="B50" t="str">
        <f>"Ellington, Ethan Jackson"</f>
        <v>Ellington, Ethan Jackson</v>
      </c>
      <c r="C50">
        <v>9105</v>
      </c>
    </row>
    <row r="51" spans="1:3" x14ac:dyDescent="0.25">
      <c r="A51" s="1" t="str">
        <f>"09"</f>
        <v>09</v>
      </c>
      <c r="B51" t="str">
        <f>"Ellis, Sydney Grace"</f>
        <v>Ellis, Sydney Grace</v>
      </c>
      <c r="C51">
        <v>9105</v>
      </c>
    </row>
    <row r="52" spans="1:3" x14ac:dyDescent="0.25">
      <c r="A52" s="1">
        <f>11</f>
        <v>11</v>
      </c>
      <c r="B52" t="str">
        <f>"Endara, Gabriel James"</f>
        <v>Endara, Gabriel James</v>
      </c>
      <c r="C52">
        <v>9105</v>
      </c>
    </row>
    <row r="53" spans="1:3" x14ac:dyDescent="0.25">
      <c r="A53" s="1" t="str">
        <f>"09"</f>
        <v>09</v>
      </c>
      <c r="B53" t="str">
        <f>"Faison, Elizabeth Ann"</f>
        <v>Faison, Elizabeth Ann</v>
      </c>
      <c r="C53">
        <v>9105</v>
      </c>
    </row>
    <row r="54" spans="1:3" x14ac:dyDescent="0.25">
      <c r="A54" s="1" t="str">
        <f>"09"</f>
        <v>09</v>
      </c>
      <c r="B54" t="str">
        <f>"Famularo, Zachary Vincent"</f>
        <v>Famularo, Zachary Vincent</v>
      </c>
      <c r="C54">
        <v>9105</v>
      </c>
    </row>
    <row r="55" spans="1:3" x14ac:dyDescent="0.25">
      <c r="A55" s="1" t="str">
        <f>"09"</f>
        <v>09</v>
      </c>
      <c r="B55" t="str">
        <f>"Fernandes, Anthony Joseph"</f>
        <v>Fernandes, Anthony Joseph</v>
      </c>
      <c r="C55">
        <v>9105</v>
      </c>
    </row>
    <row r="56" spans="1:3" x14ac:dyDescent="0.25">
      <c r="A56" s="1">
        <f>10</f>
        <v>10</v>
      </c>
      <c r="B56" t="str">
        <f>"Ferreira, Kathellyn Frattiani"</f>
        <v>Ferreira, Kathellyn Frattiani</v>
      </c>
      <c r="C56">
        <v>9105</v>
      </c>
    </row>
    <row r="57" spans="1:3" x14ac:dyDescent="0.25">
      <c r="A57" s="1" t="str">
        <f t="shared" ref="A57:A63" si="1">"09"</f>
        <v>09</v>
      </c>
      <c r="B57" t="str">
        <f>"Ferris, Julia Elizabeth"</f>
        <v>Ferris, Julia Elizabeth</v>
      </c>
      <c r="C57">
        <v>9105</v>
      </c>
    </row>
    <row r="58" spans="1:3" x14ac:dyDescent="0.25">
      <c r="A58" s="1" t="str">
        <f t="shared" si="1"/>
        <v>09</v>
      </c>
      <c r="B58" t="str">
        <f>"Flynn, Hanna Jade"</f>
        <v>Flynn, Hanna Jade</v>
      </c>
      <c r="C58">
        <v>9105</v>
      </c>
    </row>
    <row r="59" spans="1:3" x14ac:dyDescent="0.25">
      <c r="A59" s="1" t="str">
        <f t="shared" si="1"/>
        <v>09</v>
      </c>
      <c r="B59" t="str">
        <f>"Fogleman, Elysia Grace"</f>
        <v>Fogleman, Elysia Grace</v>
      </c>
      <c r="C59">
        <v>9105</v>
      </c>
    </row>
    <row r="60" spans="1:3" x14ac:dyDescent="0.25">
      <c r="A60" s="1" t="str">
        <f t="shared" si="1"/>
        <v>09</v>
      </c>
      <c r="B60" t="str">
        <f>"Folsom, Brett Allen"</f>
        <v>Folsom, Brett Allen</v>
      </c>
      <c r="C60">
        <v>9105</v>
      </c>
    </row>
    <row r="61" spans="1:3" x14ac:dyDescent="0.25">
      <c r="A61" s="1" t="str">
        <f t="shared" si="1"/>
        <v>09</v>
      </c>
      <c r="B61" t="str">
        <f>"Foster, Kaylin Alexa"</f>
        <v>Foster, Kaylin Alexa</v>
      </c>
      <c r="C61">
        <v>9106</v>
      </c>
    </row>
    <row r="62" spans="1:3" x14ac:dyDescent="0.25">
      <c r="A62" s="1" t="str">
        <f t="shared" si="1"/>
        <v>09</v>
      </c>
      <c r="B62" t="str">
        <f>"Foster, Stephen James"</f>
        <v>Foster, Stephen James</v>
      </c>
      <c r="C62">
        <v>9106</v>
      </c>
    </row>
    <row r="63" spans="1:3" x14ac:dyDescent="0.25">
      <c r="A63" s="1" t="str">
        <f t="shared" si="1"/>
        <v>09</v>
      </c>
      <c r="B63" t="str">
        <f>"Fryson, Lebron Edmond"</f>
        <v>Fryson, Lebron Edmond</v>
      </c>
      <c r="C63">
        <v>9106</v>
      </c>
    </row>
    <row r="64" spans="1:3" x14ac:dyDescent="0.25">
      <c r="A64" s="1">
        <f>10</f>
        <v>10</v>
      </c>
      <c r="B64" t="str">
        <f>"Gale, Sarah Danielle"</f>
        <v>Gale, Sarah Danielle</v>
      </c>
      <c r="C64">
        <v>9106</v>
      </c>
    </row>
    <row r="65" spans="1:3" x14ac:dyDescent="0.25">
      <c r="A65" s="1" t="str">
        <f>"09"</f>
        <v>09</v>
      </c>
      <c r="B65" t="str">
        <f>"Gardner, Grayson Elizabeth"</f>
        <v>Gardner, Grayson Elizabeth</v>
      </c>
      <c r="C65">
        <v>9106</v>
      </c>
    </row>
    <row r="66" spans="1:3" x14ac:dyDescent="0.25">
      <c r="A66" s="1">
        <f>11</f>
        <v>11</v>
      </c>
      <c r="B66" t="str">
        <f>"Gibson, Brandon Morgan"</f>
        <v>Gibson, Brandon Morgan</v>
      </c>
      <c r="C66">
        <v>9106</v>
      </c>
    </row>
    <row r="67" spans="1:3" x14ac:dyDescent="0.25">
      <c r="A67" s="1" t="str">
        <f>"09"</f>
        <v>09</v>
      </c>
      <c r="B67" t="str">
        <f>"Giesecke, Camryn Elise"</f>
        <v>Giesecke, Camryn Elise</v>
      </c>
      <c r="C67">
        <v>9106</v>
      </c>
    </row>
    <row r="68" spans="1:3" x14ac:dyDescent="0.25">
      <c r="A68" s="1" t="str">
        <f>"09"</f>
        <v>09</v>
      </c>
      <c r="B68" t="str">
        <f>"Gilbert, Peyton Lynn"</f>
        <v>Gilbert, Peyton Lynn</v>
      </c>
      <c r="C68">
        <v>9106</v>
      </c>
    </row>
    <row r="69" spans="1:3" x14ac:dyDescent="0.25">
      <c r="A69" s="1">
        <f>10</f>
        <v>10</v>
      </c>
      <c r="B69" t="str">
        <f>"Ginn, Abigail Grace"</f>
        <v>Ginn, Abigail Grace</v>
      </c>
      <c r="C69">
        <v>9106</v>
      </c>
    </row>
    <row r="70" spans="1:3" x14ac:dyDescent="0.25">
      <c r="A70" s="1" t="str">
        <f>"09"</f>
        <v>09</v>
      </c>
      <c r="B70" t="str">
        <f>"Granlund, Deacon Redd"</f>
        <v>Granlund, Deacon Redd</v>
      </c>
      <c r="C70">
        <v>9106</v>
      </c>
    </row>
    <row r="71" spans="1:3" x14ac:dyDescent="0.25">
      <c r="A71" s="1" t="str">
        <f>"09"</f>
        <v>09</v>
      </c>
      <c r="B71" t="str">
        <f>"Granquist, Lauren Jean"</f>
        <v>Granquist, Lauren Jean</v>
      </c>
      <c r="C71">
        <v>9106</v>
      </c>
    </row>
    <row r="72" spans="1:3" x14ac:dyDescent="0.25">
      <c r="A72" s="1">
        <f>10</f>
        <v>10</v>
      </c>
      <c r="B72" t="str">
        <f>"Greenwald, William Scott"</f>
        <v>Greenwald, William Scott</v>
      </c>
      <c r="C72">
        <v>9106</v>
      </c>
    </row>
    <row r="73" spans="1:3" x14ac:dyDescent="0.25">
      <c r="A73" s="1" t="str">
        <f>"09"</f>
        <v>09</v>
      </c>
      <c r="B73" t="str">
        <f>"Griesheimer, Elliott Christian"</f>
        <v>Griesheimer, Elliott Christian</v>
      </c>
      <c r="C73">
        <v>9106</v>
      </c>
    </row>
    <row r="74" spans="1:3" x14ac:dyDescent="0.25">
      <c r="A74" s="1">
        <f>10</f>
        <v>10</v>
      </c>
      <c r="B74" t="str">
        <f>"Griner, Kaylee N"</f>
        <v>Griner, Kaylee N</v>
      </c>
      <c r="C74">
        <v>9106</v>
      </c>
    </row>
    <row r="75" spans="1:3" x14ac:dyDescent="0.25">
      <c r="A75" s="1" t="str">
        <f>"09"</f>
        <v>09</v>
      </c>
      <c r="B75" t="str">
        <f>"Grogg, Bruce Nicholas"</f>
        <v>Grogg, Bruce Nicholas</v>
      </c>
      <c r="C75">
        <v>9106</v>
      </c>
    </row>
    <row r="76" spans="1:3" x14ac:dyDescent="0.25">
      <c r="A76" s="1" t="str">
        <f>"09"</f>
        <v>09</v>
      </c>
      <c r="B76" t="str">
        <f>"Groves, Nicholas Scott"</f>
        <v>Groves, Nicholas Scott</v>
      </c>
      <c r="C76">
        <v>9106</v>
      </c>
    </row>
    <row r="77" spans="1:3" x14ac:dyDescent="0.25">
      <c r="A77" s="1">
        <f>10</f>
        <v>10</v>
      </c>
      <c r="B77" t="str">
        <f>"Gruber, Carolyn Diane"</f>
        <v>Gruber, Carolyn Diane</v>
      </c>
      <c r="C77">
        <v>9106</v>
      </c>
    </row>
    <row r="78" spans="1:3" x14ac:dyDescent="0.25">
      <c r="A78" s="1" t="str">
        <f>"09"</f>
        <v>09</v>
      </c>
      <c r="B78" t="str">
        <f>"Hajdukiewicz, Nia Simone"</f>
        <v>Hajdukiewicz, Nia Simone</v>
      </c>
      <c r="C78">
        <v>9106</v>
      </c>
    </row>
    <row r="79" spans="1:3" x14ac:dyDescent="0.25">
      <c r="A79" s="1" t="str">
        <f>"09"</f>
        <v>09</v>
      </c>
      <c r="B79" t="str">
        <f>"Haley, Bryson Elizabeth"</f>
        <v>Haley, Bryson Elizabeth</v>
      </c>
      <c r="C79">
        <v>9106</v>
      </c>
    </row>
    <row r="80" spans="1:3" x14ac:dyDescent="0.25">
      <c r="A80" s="1" t="str">
        <f>"09"</f>
        <v>09</v>
      </c>
      <c r="B80" t="str">
        <f>"Halon, Brianna Marie"</f>
        <v>Halon, Brianna Marie</v>
      </c>
      <c r="C80">
        <v>9106</v>
      </c>
    </row>
    <row r="81" spans="1:3" x14ac:dyDescent="0.25">
      <c r="A81" s="1">
        <f>10</f>
        <v>10</v>
      </c>
      <c r="B81" t="str">
        <f>"Hart, William Key"</f>
        <v>Hart, William Key</v>
      </c>
      <c r="C81">
        <v>9111</v>
      </c>
    </row>
    <row r="82" spans="1:3" x14ac:dyDescent="0.25">
      <c r="A82" s="1" t="str">
        <f>"09"</f>
        <v>09</v>
      </c>
      <c r="B82" t="str">
        <f>"Hernandez, Kierrah Jade"</f>
        <v>Hernandez, Kierrah Jade</v>
      </c>
      <c r="C82">
        <v>9111</v>
      </c>
    </row>
    <row r="83" spans="1:3" x14ac:dyDescent="0.25">
      <c r="A83" s="1">
        <f>11</f>
        <v>11</v>
      </c>
      <c r="B83" t="str">
        <f>"Hill, Natalie Shea"</f>
        <v>Hill, Natalie Shea</v>
      </c>
      <c r="C83">
        <v>9111</v>
      </c>
    </row>
    <row r="84" spans="1:3" x14ac:dyDescent="0.25">
      <c r="A84" s="1">
        <f>10</f>
        <v>10</v>
      </c>
      <c r="B84" t="str">
        <f>"Hoeft, Josiah D"</f>
        <v>Hoeft, Josiah D</v>
      </c>
      <c r="C84">
        <v>9111</v>
      </c>
    </row>
    <row r="85" spans="1:3" x14ac:dyDescent="0.25">
      <c r="A85" s="1">
        <f>10</f>
        <v>10</v>
      </c>
      <c r="B85" t="str">
        <f>"Hoeft, Susanna G."</f>
        <v>Hoeft, Susanna G.</v>
      </c>
      <c r="C85">
        <v>9111</v>
      </c>
    </row>
    <row r="86" spans="1:3" x14ac:dyDescent="0.25">
      <c r="A86" s="1" t="str">
        <f>"09"</f>
        <v>09</v>
      </c>
      <c r="B86" t="str">
        <f>"Hoffman, Kailey Jenna"</f>
        <v>Hoffman, Kailey Jenna</v>
      </c>
      <c r="C86">
        <v>9111</v>
      </c>
    </row>
    <row r="87" spans="1:3" x14ac:dyDescent="0.25">
      <c r="A87" s="1">
        <f>10</f>
        <v>10</v>
      </c>
      <c r="B87" t="str">
        <f>"Homan, James Roger"</f>
        <v>Homan, James Roger</v>
      </c>
      <c r="C87">
        <v>9111</v>
      </c>
    </row>
    <row r="88" spans="1:3" x14ac:dyDescent="0.25">
      <c r="A88" s="1" t="str">
        <f t="shared" ref="A88:A94" si="2">"09"</f>
        <v>09</v>
      </c>
      <c r="B88" t="str">
        <f>"Hood, Christopher Edward"</f>
        <v>Hood, Christopher Edward</v>
      </c>
      <c r="C88">
        <v>9111</v>
      </c>
    </row>
    <row r="89" spans="1:3" x14ac:dyDescent="0.25">
      <c r="A89" s="1" t="str">
        <f t="shared" si="2"/>
        <v>09</v>
      </c>
      <c r="B89" t="str">
        <f>"Hoppe, Emily Claire"</f>
        <v>Hoppe, Emily Claire</v>
      </c>
      <c r="C89">
        <v>9111</v>
      </c>
    </row>
    <row r="90" spans="1:3" x14ac:dyDescent="0.25">
      <c r="A90" s="1" t="str">
        <f t="shared" si="2"/>
        <v>09</v>
      </c>
      <c r="B90" t="str">
        <f>"Howard, Mercedes Green"</f>
        <v>Howard, Mercedes Green</v>
      </c>
      <c r="C90">
        <v>9111</v>
      </c>
    </row>
    <row r="91" spans="1:3" x14ac:dyDescent="0.25">
      <c r="A91" s="1" t="str">
        <f t="shared" si="2"/>
        <v>09</v>
      </c>
      <c r="B91" t="str">
        <f>"Hubbell, Alanis Zahir"</f>
        <v>Hubbell, Alanis Zahir</v>
      </c>
      <c r="C91">
        <v>9111</v>
      </c>
    </row>
    <row r="92" spans="1:3" x14ac:dyDescent="0.25">
      <c r="A92" s="1" t="str">
        <f t="shared" si="2"/>
        <v>09</v>
      </c>
      <c r="B92" t="str">
        <f>"Hulsmeyer, Jack Michael"</f>
        <v>Hulsmeyer, Jack Michael</v>
      </c>
      <c r="C92">
        <v>9111</v>
      </c>
    </row>
    <row r="93" spans="1:3" x14ac:dyDescent="0.25">
      <c r="A93" s="1" t="str">
        <f t="shared" si="2"/>
        <v>09</v>
      </c>
      <c r="B93" t="str">
        <f>"Jasberg, Kennah Marie"</f>
        <v>Jasberg, Kennah Marie</v>
      </c>
      <c r="C93">
        <v>9111</v>
      </c>
    </row>
    <row r="94" spans="1:3" x14ac:dyDescent="0.25">
      <c r="A94" s="1" t="str">
        <f t="shared" si="2"/>
        <v>09</v>
      </c>
      <c r="B94" t="str">
        <f>"Jenkins, Landen Paul"</f>
        <v>Jenkins, Landen Paul</v>
      </c>
      <c r="C94">
        <v>9111</v>
      </c>
    </row>
    <row r="95" spans="1:3" x14ac:dyDescent="0.25">
      <c r="A95" s="1" t="str">
        <f>"09"</f>
        <v>09</v>
      </c>
      <c r="B95" t="str">
        <f>"Johnson, Ellie Carolyn"</f>
        <v>Johnson, Ellie Carolyn</v>
      </c>
      <c r="C95">
        <v>9111</v>
      </c>
    </row>
    <row r="96" spans="1:3" x14ac:dyDescent="0.25">
      <c r="A96" s="1" t="str">
        <f>"09"</f>
        <v>09</v>
      </c>
      <c r="B96" t="str">
        <f>"Johnson, Lia Adelle"</f>
        <v>Johnson, Lia Adelle</v>
      </c>
      <c r="C96">
        <v>9111</v>
      </c>
    </row>
    <row r="97" spans="1:3" x14ac:dyDescent="0.25">
      <c r="A97" s="1" t="str">
        <f>"09"</f>
        <v>09</v>
      </c>
      <c r="B97" t="str">
        <f>"Jowers, Trevor Daniel"</f>
        <v>Jowers, Trevor Daniel</v>
      </c>
      <c r="C97">
        <v>9111</v>
      </c>
    </row>
    <row r="98" spans="1:3" x14ac:dyDescent="0.25">
      <c r="A98" s="1">
        <f>10</f>
        <v>10</v>
      </c>
      <c r="B98" t="str">
        <f>"Kelly, Carson Brett"</f>
        <v>Kelly, Carson Brett</v>
      </c>
      <c r="C98">
        <v>9111</v>
      </c>
    </row>
    <row r="99" spans="1:3" x14ac:dyDescent="0.25">
      <c r="A99" s="1" t="str">
        <f>"09"</f>
        <v>09</v>
      </c>
      <c r="B99" t="str">
        <f>"Kirby, Jennifer Breann"</f>
        <v>Kirby, Jennifer Breann</v>
      </c>
      <c r="C99">
        <v>9111</v>
      </c>
    </row>
    <row r="100" spans="1:3" x14ac:dyDescent="0.25">
      <c r="A100" s="1" t="str">
        <f>"09"</f>
        <v>09</v>
      </c>
      <c r="B100" t="str">
        <f>"Krevetski, Amanda Rose"</f>
        <v>Krevetski, Amanda Rose</v>
      </c>
      <c r="C100">
        <v>9111</v>
      </c>
    </row>
    <row r="101" spans="1:3" x14ac:dyDescent="0.25">
      <c r="A101" s="1" t="str">
        <f>"09"</f>
        <v>09</v>
      </c>
      <c r="B101" t="str">
        <f>"LaMothe, Andrew Jeffrey"</f>
        <v>LaMothe, Andrew Jeffrey</v>
      </c>
      <c r="C101">
        <v>9112</v>
      </c>
    </row>
    <row r="102" spans="1:3" x14ac:dyDescent="0.25">
      <c r="A102" s="1">
        <f>11</f>
        <v>11</v>
      </c>
      <c r="B102" t="str">
        <f>"Lang, Garreth David Ian"</f>
        <v>Lang, Garreth David Ian</v>
      </c>
      <c r="C102">
        <v>9112</v>
      </c>
    </row>
    <row r="103" spans="1:3" x14ac:dyDescent="0.25">
      <c r="A103" s="1" t="str">
        <f>"09"</f>
        <v>09</v>
      </c>
      <c r="B103" t="str">
        <f>"Larremore, Ethan Luke"</f>
        <v>Larremore, Ethan Luke</v>
      </c>
      <c r="C103">
        <v>9112</v>
      </c>
    </row>
    <row r="104" spans="1:3" x14ac:dyDescent="0.25">
      <c r="A104" s="1" t="str">
        <f>"09"</f>
        <v>09</v>
      </c>
      <c r="B104" t="str">
        <f>"Laslie, Emma Kate"</f>
        <v>Laslie, Emma Kate</v>
      </c>
      <c r="C104">
        <v>9112</v>
      </c>
    </row>
    <row r="105" spans="1:3" x14ac:dyDescent="0.25">
      <c r="A105" s="1" t="str">
        <f>"09"</f>
        <v>09</v>
      </c>
      <c r="B105" t="str">
        <f>"Lee, Jacob Palmer"</f>
        <v>Lee, Jacob Palmer</v>
      </c>
      <c r="C105">
        <v>9112</v>
      </c>
    </row>
    <row r="106" spans="1:3" x14ac:dyDescent="0.25">
      <c r="A106" s="1">
        <f>10</f>
        <v>10</v>
      </c>
      <c r="B106" t="str">
        <f>"Leong, Joshua Chee Meng"</f>
        <v>Leong, Joshua Chee Meng</v>
      </c>
      <c r="C106">
        <v>9112</v>
      </c>
    </row>
    <row r="107" spans="1:3" x14ac:dyDescent="0.25">
      <c r="A107" s="1">
        <f>11</f>
        <v>11</v>
      </c>
      <c r="B107" t="str">
        <f>"Levy, Zachary Anthony"</f>
        <v>Levy, Zachary Anthony</v>
      </c>
      <c r="C107">
        <v>9112</v>
      </c>
    </row>
    <row r="108" spans="1:3" x14ac:dyDescent="0.25">
      <c r="A108" s="1">
        <f>10</f>
        <v>10</v>
      </c>
      <c r="B108" t="str">
        <f>"Long, Syde Daniel"</f>
        <v>Long, Syde Daniel</v>
      </c>
      <c r="C108">
        <v>9112</v>
      </c>
    </row>
    <row r="109" spans="1:3" x14ac:dyDescent="0.25">
      <c r="A109" s="1" t="str">
        <f>"09"</f>
        <v>09</v>
      </c>
      <c r="B109" t="str">
        <f>"Lyons, Caleb Chase"</f>
        <v>Lyons, Caleb Chase</v>
      </c>
      <c r="C109">
        <v>9112</v>
      </c>
    </row>
    <row r="110" spans="1:3" x14ac:dyDescent="0.25">
      <c r="A110" s="1">
        <f>10</f>
        <v>10</v>
      </c>
      <c r="B110" t="str">
        <f>"Mader, Jamie Charlotte"</f>
        <v>Mader, Jamie Charlotte</v>
      </c>
      <c r="C110">
        <v>9112</v>
      </c>
    </row>
    <row r="111" spans="1:3" x14ac:dyDescent="0.25">
      <c r="A111" s="1">
        <f>10</f>
        <v>10</v>
      </c>
      <c r="B111" t="str">
        <f>"Malek, Emily Naina"</f>
        <v>Malek, Emily Naina</v>
      </c>
      <c r="C111">
        <v>9112</v>
      </c>
    </row>
    <row r="112" spans="1:3" x14ac:dyDescent="0.25">
      <c r="A112" s="1">
        <f>11</f>
        <v>11</v>
      </c>
      <c r="B112" t="str">
        <f>"Marks, Jackson Lewis"</f>
        <v>Marks, Jackson Lewis</v>
      </c>
      <c r="C112">
        <v>9112</v>
      </c>
    </row>
    <row r="113" spans="1:3" x14ac:dyDescent="0.25">
      <c r="A113" s="1">
        <f>10</f>
        <v>10</v>
      </c>
      <c r="B113" t="str">
        <f>"Marsh, Brandon Douglas"</f>
        <v>Marsh, Brandon Douglas</v>
      </c>
      <c r="C113">
        <v>9112</v>
      </c>
    </row>
    <row r="114" spans="1:3" x14ac:dyDescent="0.25">
      <c r="A114" s="1" t="str">
        <f>"09"</f>
        <v>09</v>
      </c>
      <c r="B114" t="str">
        <f>"Martin, Emily Ann"</f>
        <v>Martin, Emily Ann</v>
      </c>
      <c r="C114">
        <v>9112</v>
      </c>
    </row>
    <row r="115" spans="1:3" x14ac:dyDescent="0.25">
      <c r="A115" s="1">
        <f>10</f>
        <v>10</v>
      </c>
      <c r="B115" t="str">
        <f>"Maykut, Ian Cole"</f>
        <v>Maykut, Ian Cole</v>
      </c>
      <c r="C115">
        <v>9112</v>
      </c>
    </row>
    <row r="116" spans="1:3" x14ac:dyDescent="0.25">
      <c r="A116" s="1" t="str">
        <f>"09"</f>
        <v>09</v>
      </c>
      <c r="B116" t="str">
        <f>"McCann, Connor Rowe"</f>
        <v>McCann, Connor Rowe</v>
      </c>
      <c r="C116">
        <v>9112</v>
      </c>
    </row>
    <row r="117" spans="1:3" x14ac:dyDescent="0.25">
      <c r="A117" s="1" t="str">
        <f>"09"</f>
        <v>09</v>
      </c>
      <c r="B117" t="str">
        <f>"McCausland, Kyle Joseph"</f>
        <v>McCausland, Kyle Joseph</v>
      </c>
      <c r="C117">
        <v>9112</v>
      </c>
    </row>
    <row r="118" spans="1:3" x14ac:dyDescent="0.25">
      <c r="A118" s="1" t="str">
        <f>"09"</f>
        <v>09</v>
      </c>
      <c r="B118" t="str">
        <f>"McCreless, Chase Cassimus"</f>
        <v>McCreless, Chase Cassimus</v>
      </c>
      <c r="C118">
        <v>9112</v>
      </c>
    </row>
    <row r="119" spans="1:3" x14ac:dyDescent="0.25">
      <c r="A119" s="1">
        <f>10</f>
        <v>10</v>
      </c>
      <c r="B119" t="str">
        <f>"McCue, Margaret Ann"</f>
        <v>McCue, Margaret Ann</v>
      </c>
      <c r="C119">
        <v>9112</v>
      </c>
    </row>
    <row r="120" spans="1:3" x14ac:dyDescent="0.25">
      <c r="A120" s="1" t="str">
        <f>"09"</f>
        <v>09</v>
      </c>
      <c r="B120" t="str">
        <f>"McNeely, Davis Armfield"</f>
        <v>McNeely, Davis Armfield</v>
      </c>
      <c r="C120">
        <v>9112</v>
      </c>
    </row>
    <row r="121" spans="1:3" x14ac:dyDescent="0.25">
      <c r="A121" s="1">
        <f>10</f>
        <v>10</v>
      </c>
      <c r="B121" t="str">
        <f>"Mechlin, Marissa Jean"</f>
        <v>Mechlin, Marissa Jean</v>
      </c>
      <c r="C121">
        <v>9201</v>
      </c>
    </row>
    <row r="122" spans="1:3" x14ac:dyDescent="0.25">
      <c r="A122" s="1" t="str">
        <f>"09"</f>
        <v>09</v>
      </c>
      <c r="B122" t="str">
        <f>"Melendez, Grant Patrick"</f>
        <v>Melendez, Grant Patrick</v>
      </c>
      <c r="C122">
        <v>9201</v>
      </c>
    </row>
    <row r="123" spans="1:3" x14ac:dyDescent="0.25">
      <c r="A123" s="1" t="str">
        <f>"09"</f>
        <v>09</v>
      </c>
      <c r="B123" t="str">
        <f>"Meyer-Palmer, Ava Madeline"</f>
        <v>Meyer-Palmer, Ava Madeline</v>
      </c>
      <c r="C123">
        <v>9201</v>
      </c>
    </row>
    <row r="124" spans="1:3" x14ac:dyDescent="0.25">
      <c r="A124" s="1" t="str">
        <f>"09"</f>
        <v>09</v>
      </c>
      <c r="B124" t="str">
        <f>"Middleton, Kara Lian"</f>
        <v>Middleton, Kara Lian</v>
      </c>
      <c r="C124">
        <v>9201</v>
      </c>
    </row>
    <row r="125" spans="1:3" x14ac:dyDescent="0.25">
      <c r="A125" s="1">
        <f>10</f>
        <v>10</v>
      </c>
      <c r="B125" t="str">
        <f>"Milgrom, Annabelle Lorraine"</f>
        <v>Milgrom, Annabelle Lorraine</v>
      </c>
      <c r="C125">
        <v>9201</v>
      </c>
    </row>
    <row r="126" spans="1:3" x14ac:dyDescent="0.25">
      <c r="A126" s="1" t="str">
        <f>"09"</f>
        <v>09</v>
      </c>
      <c r="B126" t="str">
        <f>"Miller, Anthony Wayne"</f>
        <v>Miller, Anthony Wayne</v>
      </c>
      <c r="C126">
        <v>9201</v>
      </c>
    </row>
    <row r="127" spans="1:3" x14ac:dyDescent="0.25">
      <c r="A127" s="1">
        <f>11</f>
        <v>11</v>
      </c>
      <c r="B127" t="str">
        <f>"Miller, Dylan Joseph"</f>
        <v>Miller, Dylan Joseph</v>
      </c>
      <c r="C127">
        <v>9201</v>
      </c>
    </row>
    <row r="128" spans="1:3" x14ac:dyDescent="0.25">
      <c r="A128" s="1" t="str">
        <f>"09"</f>
        <v>09</v>
      </c>
      <c r="B128" t="str">
        <f>"Miller, Noah Carr"</f>
        <v>Miller, Noah Carr</v>
      </c>
      <c r="C128">
        <v>9201</v>
      </c>
    </row>
    <row r="129" spans="1:3" x14ac:dyDescent="0.25">
      <c r="A129" s="1" t="str">
        <f>"09"</f>
        <v>09</v>
      </c>
      <c r="B129" t="str">
        <f>"Mock, Brylee Jade"</f>
        <v>Mock, Brylee Jade</v>
      </c>
      <c r="C129">
        <v>9201</v>
      </c>
    </row>
    <row r="130" spans="1:3" x14ac:dyDescent="0.25">
      <c r="A130" s="1">
        <f>10</f>
        <v>10</v>
      </c>
      <c r="B130" t="str">
        <f>"Moore, Lamar Reynard"</f>
        <v>Moore, Lamar Reynard</v>
      </c>
      <c r="C130">
        <v>9201</v>
      </c>
    </row>
    <row r="131" spans="1:3" x14ac:dyDescent="0.25">
      <c r="A131" s="1">
        <f>10</f>
        <v>10</v>
      </c>
      <c r="B131" t="str">
        <f>"Morea, Braxton Cole"</f>
        <v>Morea, Braxton Cole</v>
      </c>
      <c r="C131">
        <v>9201</v>
      </c>
    </row>
    <row r="132" spans="1:3" x14ac:dyDescent="0.25">
      <c r="A132" s="1" t="str">
        <f>"09"</f>
        <v>09</v>
      </c>
      <c r="B132" t="str">
        <f>"Moses, Ronnell Danard"</f>
        <v>Moses, Ronnell Danard</v>
      </c>
      <c r="C132">
        <v>9201</v>
      </c>
    </row>
    <row r="133" spans="1:3" x14ac:dyDescent="0.25">
      <c r="A133" s="1">
        <f>10</f>
        <v>10</v>
      </c>
      <c r="B133" t="str">
        <f>"Murphy, Joshua Daniel"</f>
        <v>Murphy, Joshua Daniel</v>
      </c>
      <c r="C133">
        <v>9201</v>
      </c>
    </row>
    <row r="134" spans="1:3" x14ac:dyDescent="0.25">
      <c r="A134" s="1" t="str">
        <f>"09"</f>
        <v>09</v>
      </c>
      <c r="B134" t="str">
        <f>"Mutch, Ayanna Nycole"</f>
        <v>Mutch, Ayanna Nycole</v>
      </c>
      <c r="C134">
        <v>9201</v>
      </c>
    </row>
    <row r="135" spans="1:3" x14ac:dyDescent="0.25">
      <c r="A135" s="1" t="str">
        <f>"09"</f>
        <v>09</v>
      </c>
      <c r="B135" t="str">
        <f>"Nunez, Joseph Alexander"</f>
        <v>Nunez, Joseph Alexander</v>
      </c>
      <c r="C135">
        <v>9201</v>
      </c>
    </row>
    <row r="136" spans="1:3" x14ac:dyDescent="0.25">
      <c r="A136" s="1" t="str">
        <f>"09"</f>
        <v>09</v>
      </c>
      <c r="B136" t="str">
        <f>"O'Neal, Abigail Nicole"</f>
        <v>O'Neal, Abigail Nicole</v>
      </c>
      <c r="C136">
        <v>9201</v>
      </c>
    </row>
    <row r="137" spans="1:3" x14ac:dyDescent="0.25">
      <c r="A137" s="1">
        <f>10</f>
        <v>10</v>
      </c>
      <c r="B137" t="str">
        <f>"Pagano, Michael Joseph"</f>
        <v>Pagano, Michael Joseph</v>
      </c>
      <c r="C137">
        <v>9201</v>
      </c>
    </row>
    <row r="138" spans="1:3" x14ac:dyDescent="0.25">
      <c r="A138" s="1" t="str">
        <f>"09"</f>
        <v>09</v>
      </c>
      <c r="B138" t="str">
        <f>"Pankey, Talan Michael"</f>
        <v>Pankey, Talan Michael</v>
      </c>
      <c r="C138">
        <v>9201</v>
      </c>
    </row>
    <row r="139" spans="1:3" x14ac:dyDescent="0.25">
      <c r="A139" s="1" t="str">
        <f>"09"</f>
        <v>09</v>
      </c>
      <c r="B139" t="str">
        <f>"Parrish, Reid Walker"</f>
        <v>Parrish, Reid Walker</v>
      </c>
      <c r="C139">
        <v>9201</v>
      </c>
    </row>
    <row r="140" spans="1:3" x14ac:dyDescent="0.25">
      <c r="A140" s="1" t="str">
        <f>"09"</f>
        <v>09</v>
      </c>
      <c r="B140" t="str">
        <f>"Paul, Kaleb Alexander"</f>
        <v>Paul, Kaleb Alexander</v>
      </c>
      <c r="C140">
        <v>9201</v>
      </c>
    </row>
    <row r="141" spans="1:3" x14ac:dyDescent="0.25">
      <c r="A141" s="1" t="str">
        <f>"09"</f>
        <v>09</v>
      </c>
      <c r="B141" t="str">
        <f>"Pearce, Bryant Thomas"</f>
        <v>Pearce, Bryant Thomas</v>
      </c>
      <c r="C141">
        <v>9202</v>
      </c>
    </row>
    <row r="142" spans="1:3" x14ac:dyDescent="0.25">
      <c r="A142" s="1">
        <f>11</f>
        <v>11</v>
      </c>
      <c r="B142" t="str">
        <f>"Perez, Ethan Orlando"</f>
        <v>Perez, Ethan Orlando</v>
      </c>
      <c r="C142">
        <v>9202</v>
      </c>
    </row>
    <row r="143" spans="1:3" x14ac:dyDescent="0.25">
      <c r="A143" s="1" t="str">
        <f>"09"</f>
        <v>09</v>
      </c>
      <c r="B143" t="str">
        <f>"Perkins, Landon Gabriel"</f>
        <v>Perkins, Landon Gabriel</v>
      </c>
      <c r="C143">
        <v>9202</v>
      </c>
    </row>
    <row r="144" spans="1:3" x14ac:dyDescent="0.25">
      <c r="A144" s="1" t="str">
        <f>"09"</f>
        <v>09</v>
      </c>
      <c r="B144" t="str">
        <f>"Pickels, Robert Luther"</f>
        <v>Pickels, Robert Luther</v>
      </c>
      <c r="C144">
        <v>9202</v>
      </c>
    </row>
    <row r="145" spans="1:3" x14ac:dyDescent="0.25">
      <c r="A145" s="1" t="str">
        <f>"09"</f>
        <v>09</v>
      </c>
      <c r="B145" t="str">
        <f>"Poage, Ryan Xavier"</f>
        <v>Poage, Ryan Xavier</v>
      </c>
      <c r="C145">
        <v>9202</v>
      </c>
    </row>
    <row r="146" spans="1:3" x14ac:dyDescent="0.25">
      <c r="A146" s="1">
        <f>10</f>
        <v>10</v>
      </c>
      <c r="B146" t="str">
        <f>"Quiggins, Kellen Michael"</f>
        <v>Quiggins, Kellen Michael</v>
      </c>
      <c r="C146">
        <v>9202</v>
      </c>
    </row>
    <row r="147" spans="1:3" x14ac:dyDescent="0.25">
      <c r="A147" s="1" t="str">
        <f>"09"</f>
        <v>09</v>
      </c>
      <c r="B147" t="str">
        <f>"Ramos, William Matthew"</f>
        <v>Ramos, William Matthew</v>
      </c>
      <c r="C147">
        <v>9202</v>
      </c>
    </row>
    <row r="148" spans="1:3" x14ac:dyDescent="0.25">
      <c r="A148" s="1" t="str">
        <f>"09"</f>
        <v>09</v>
      </c>
      <c r="B148" t="str">
        <f>"Ransdell, Joel Martin"</f>
        <v>Ransdell, Joel Martin</v>
      </c>
      <c r="C148">
        <v>9202</v>
      </c>
    </row>
    <row r="149" spans="1:3" x14ac:dyDescent="0.25">
      <c r="A149" s="1" t="str">
        <f>"09"</f>
        <v>09</v>
      </c>
      <c r="B149" t="str">
        <f>"Revell, Taylor Kate"</f>
        <v>Revell, Taylor Kate</v>
      </c>
      <c r="C149">
        <v>9202</v>
      </c>
    </row>
    <row r="150" spans="1:3" x14ac:dyDescent="0.25">
      <c r="A150" s="1" t="str">
        <f>"09"</f>
        <v>09</v>
      </c>
      <c r="B150" t="str">
        <f>"Revell, Tyler John"</f>
        <v>Revell, Tyler John</v>
      </c>
      <c r="C150">
        <v>9202</v>
      </c>
    </row>
    <row r="151" spans="1:3" x14ac:dyDescent="0.25">
      <c r="A151" s="1" t="str">
        <f>"09"</f>
        <v>09</v>
      </c>
      <c r="B151" t="str">
        <f>"Richards, Mathew Christian"</f>
        <v>Richards, Mathew Christian</v>
      </c>
      <c r="C151">
        <v>9202</v>
      </c>
    </row>
    <row r="152" spans="1:3" x14ac:dyDescent="0.25">
      <c r="A152" s="1">
        <f>10</f>
        <v>10</v>
      </c>
      <c r="B152" t="str">
        <f>"Richardson, William Caiden"</f>
        <v>Richardson, William Caiden</v>
      </c>
      <c r="C152">
        <v>9202</v>
      </c>
    </row>
    <row r="153" spans="1:3" x14ac:dyDescent="0.25">
      <c r="A153" s="1" t="str">
        <f>"09"</f>
        <v>09</v>
      </c>
      <c r="B153" t="str">
        <f>"Ricks, Caleb Guy"</f>
        <v>Ricks, Caleb Guy</v>
      </c>
      <c r="C153">
        <v>9202</v>
      </c>
    </row>
    <row r="154" spans="1:3" x14ac:dyDescent="0.25">
      <c r="A154" s="1">
        <f>10</f>
        <v>10</v>
      </c>
      <c r="B154" t="str">
        <f>"Rigdon, Lilly Angel Grace"</f>
        <v>Rigdon, Lilly Angel Grace</v>
      </c>
      <c r="C154">
        <v>9202</v>
      </c>
    </row>
    <row r="155" spans="1:3" x14ac:dyDescent="0.25">
      <c r="A155" s="1">
        <f>10</f>
        <v>10</v>
      </c>
      <c r="B155" t="str">
        <f>"Rios, Isabella Grace"</f>
        <v>Rios, Isabella Grace</v>
      </c>
      <c r="C155">
        <v>9202</v>
      </c>
    </row>
    <row r="156" spans="1:3" x14ac:dyDescent="0.25">
      <c r="A156" s="1" t="str">
        <f t="shared" ref="A156:A163" si="3">"09"</f>
        <v>09</v>
      </c>
      <c r="B156" t="str">
        <f>"Rivera, John Lian Balandra"</f>
        <v>Rivera, John Lian Balandra</v>
      </c>
      <c r="C156">
        <v>9202</v>
      </c>
    </row>
    <row r="157" spans="1:3" x14ac:dyDescent="0.25">
      <c r="A157" s="1" t="str">
        <f t="shared" si="3"/>
        <v>09</v>
      </c>
      <c r="B157" t="str">
        <f>"Rodriguez, Anastacia "</f>
        <v xml:space="preserve">Rodriguez, Anastacia </v>
      </c>
      <c r="C157">
        <v>9202</v>
      </c>
    </row>
    <row r="158" spans="1:3" x14ac:dyDescent="0.25">
      <c r="A158" s="1" t="str">
        <f t="shared" si="3"/>
        <v>09</v>
      </c>
      <c r="B158" t="str">
        <f>"Roeder, Joseph Thomas"</f>
        <v>Roeder, Joseph Thomas</v>
      </c>
      <c r="C158">
        <v>9202</v>
      </c>
    </row>
    <row r="159" spans="1:3" x14ac:dyDescent="0.25">
      <c r="A159" s="1" t="str">
        <f t="shared" si="3"/>
        <v>09</v>
      </c>
      <c r="B159" t="str">
        <f>"Romney, Dylan Miles"</f>
        <v>Romney, Dylan Miles</v>
      </c>
      <c r="C159">
        <v>9202</v>
      </c>
    </row>
    <row r="160" spans="1:3" x14ac:dyDescent="0.25">
      <c r="A160" s="1" t="str">
        <f t="shared" si="3"/>
        <v>09</v>
      </c>
      <c r="B160" t="str">
        <f>"Rudd, Jonathan Gavin"</f>
        <v>Rudd, Jonathan Gavin</v>
      </c>
      <c r="C160">
        <v>9202</v>
      </c>
    </row>
    <row r="161" spans="1:3" x14ac:dyDescent="0.25">
      <c r="A161" s="1" t="str">
        <f t="shared" si="3"/>
        <v>09</v>
      </c>
      <c r="B161" t="str">
        <f>"Ruff, Ivey Grace"</f>
        <v>Ruff, Ivey Grace</v>
      </c>
      <c r="C161">
        <v>9203</v>
      </c>
    </row>
    <row r="162" spans="1:3" x14ac:dyDescent="0.25">
      <c r="A162" s="1" t="str">
        <f t="shared" si="3"/>
        <v>09</v>
      </c>
      <c r="B162" t="str">
        <f>"Ryland-deKloet, Carmen Haley"</f>
        <v>Ryland-deKloet, Carmen Haley</v>
      </c>
      <c r="C162">
        <v>9203</v>
      </c>
    </row>
    <row r="163" spans="1:3" x14ac:dyDescent="0.25">
      <c r="A163" s="1" t="str">
        <f t="shared" si="3"/>
        <v>09</v>
      </c>
      <c r="B163" t="str">
        <f>"Samford, Kathryn Raleigh"</f>
        <v>Samford, Kathryn Raleigh</v>
      </c>
      <c r="C163">
        <v>9203</v>
      </c>
    </row>
    <row r="164" spans="1:3" x14ac:dyDescent="0.25">
      <c r="A164" s="1">
        <f>10</f>
        <v>10</v>
      </c>
      <c r="B164" t="str">
        <f>"Sandberg, Aden Nole"</f>
        <v>Sandberg, Aden Nole</v>
      </c>
      <c r="C164">
        <v>9203</v>
      </c>
    </row>
    <row r="165" spans="1:3" x14ac:dyDescent="0.25">
      <c r="A165" s="1" t="str">
        <f>"09"</f>
        <v>09</v>
      </c>
      <c r="B165" t="str">
        <f>"Saunders, Elizabeth Lynne"</f>
        <v>Saunders, Elizabeth Lynne</v>
      </c>
      <c r="C165">
        <v>9203</v>
      </c>
    </row>
    <row r="166" spans="1:3" x14ac:dyDescent="0.25">
      <c r="A166" s="1" t="str">
        <f>"09"</f>
        <v>09</v>
      </c>
      <c r="B166" t="str">
        <f>"Schofield, Dalton Cruz"</f>
        <v>Schofield, Dalton Cruz</v>
      </c>
      <c r="C166">
        <v>9203</v>
      </c>
    </row>
    <row r="167" spans="1:3" x14ac:dyDescent="0.25">
      <c r="A167" s="1" t="str">
        <f>"09"</f>
        <v>09</v>
      </c>
      <c r="B167" t="str">
        <f>"Sconyers, William VanSheldon"</f>
        <v>Sconyers, William VanSheldon</v>
      </c>
      <c r="C167">
        <v>9203</v>
      </c>
    </row>
    <row r="168" spans="1:3" x14ac:dyDescent="0.25">
      <c r="A168" s="1" t="str">
        <f>"09"</f>
        <v>09</v>
      </c>
      <c r="B168" t="str">
        <f>"Sella, Savannah Ann-Marie"</f>
        <v>Sella, Savannah Ann-Marie</v>
      </c>
      <c r="C168">
        <v>9203</v>
      </c>
    </row>
    <row r="169" spans="1:3" x14ac:dyDescent="0.25">
      <c r="A169" s="1" t="str">
        <f>"09"</f>
        <v>09</v>
      </c>
      <c r="B169" t="str">
        <f>"Shaw, Ashley Rae"</f>
        <v>Shaw, Ashley Rae</v>
      </c>
      <c r="C169">
        <v>9203</v>
      </c>
    </row>
    <row r="170" spans="1:3" x14ac:dyDescent="0.25">
      <c r="A170" s="1">
        <f>10</f>
        <v>10</v>
      </c>
      <c r="B170" t="str">
        <f>"Shivers, Jackson Riley"</f>
        <v>Shivers, Jackson Riley</v>
      </c>
      <c r="C170">
        <v>9203</v>
      </c>
    </row>
    <row r="171" spans="1:3" x14ac:dyDescent="0.25">
      <c r="A171" s="1">
        <f>11</f>
        <v>11</v>
      </c>
      <c r="B171" t="str">
        <f>"Shuey, Michael Henry"</f>
        <v>Shuey, Michael Henry</v>
      </c>
      <c r="C171">
        <v>9203</v>
      </c>
    </row>
    <row r="172" spans="1:3" x14ac:dyDescent="0.25">
      <c r="A172" s="1">
        <f>10</f>
        <v>10</v>
      </c>
      <c r="B172" t="str">
        <f>"Smith, Rayqwon Jarrod"</f>
        <v>Smith, Rayqwon Jarrod</v>
      </c>
      <c r="C172">
        <v>9203</v>
      </c>
    </row>
    <row r="173" spans="1:3" x14ac:dyDescent="0.25">
      <c r="A173" s="1" t="str">
        <f>"09"</f>
        <v>09</v>
      </c>
      <c r="B173" t="str">
        <f>"Smith, Tyson Jay"</f>
        <v>Smith, Tyson Jay</v>
      </c>
      <c r="C173">
        <v>9203</v>
      </c>
    </row>
    <row r="174" spans="1:3" x14ac:dyDescent="0.25">
      <c r="A174" s="1" t="str">
        <f>"09"</f>
        <v>09</v>
      </c>
      <c r="B174" t="str">
        <f>"Smyre, Jacob Christian"</f>
        <v>Smyre, Jacob Christian</v>
      </c>
      <c r="C174">
        <v>9203</v>
      </c>
    </row>
    <row r="175" spans="1:3" x14ac:dyDescent="0.25">
      <c r="A175" s="1">
        <f>10</f>
        <v>10</v>
      </c>
      <c r="B175" t="str">
        <f>"Soares, Janice Joana"</f>
        <v>Soares, Janice Joana</v>
      </c>
      <c r="C175">
        <v>9203</v>
      </c>
    </row>
    <row r="176" spans="1:3" x14ac:dyDescent="0.25">
      <c r="A176" s="1" t="str">
        <f>"09"</f>
        <v>09</v>
      </c>
      <c r="B176" t="str">
        <f>"Solz, Benjamin McRae"</f>
        <v>Solz, Benjamin McRae</v>
      </c>
      <c r="C176">
        <v>9203</v>
      </c>
    </row>
    <row r="177" spans="1:3" x14ac:dyDescent="0.25">
      <c r="A177" s="1">
        <f>10</f>
        <v>10</v>
      </c>
      <c r="B177" t="str">
        <f>"Speights, Sydney Bianca"</f>
        <v>Speights, Sydney Bianca</v>
      </c>
      <c r="C177">
        <v>9203</v>
      </c>
    </row>
    <row r="178" spans="1:3" x14ac:dyDescent="0.25">
      <c r="A178" s="1" t="str">
        <f>"09"</f>
        <v>09</v>
      </c>
      <c r="B178" t="str">
        <f>"Staller, Victoria Leigh"</f>
        <v>Staller, Victoria Leigh</v>
      </c>
      <c r="C178">
        <v>9203</v>
      </c>
    </row>
    <row r="179" spans="1:3" x14ac:dyDescent="0.25">
      <c r="A179" s="1" t="str">
        <f>"09"</f>
        <v>09</v>
      </c>
      <c r="B179" t="str">
        <f>"Starling, Timothy Alton"</f>
        <v>Starling, Timothy Alton</v>
      </c>
      <c r="C179">
        <v>9203</v>
      </c>
    </row>
    <row r="180" spans="1:3" x14ac:dyDescent="0.25">
      <c r="A180" s="1">
        <f>10</f>
        <v>10</v>
      </c>
      <c r="B180" t="str">
        <f>"Steinberg, Charles Robert"</f>
        <v>Steinberg, Charles Robert</v>
      </c>
      <c r="C180">
        <v>9203</v>
      </c>
    </row>
    <row r="181" spans="1:3" x14ac:dyDescent="0.25">
      <c r="A181" s="1">
        <f>10</f>
        <v>10</v>
      </c>
      <c r="B181" t="str">
        <f>"Stewart, Grant Corbin"</f>
        <v>Stewart, Grant Corbin</v>
      </c>
      <c r="C181">
        <v>9204</v>
      </c>
    </row>
    <row r="182" spans="1:3" x14ac:dyDescent="0.25">
      <c r="A182" s="1" t="str">
        <f t="shared" ref="A182:A187" si="4">"09"</f>
        <v>09</v>
      </c>
      <c r="B182" t="str">
        <f>"Studt, Morgan Elise"</f>
        <v>Studt, Morgan Elise</v>
      </c>
      <c r="C182">
        <v>9204</v>
      </c>
    </row>
    <row r="183" spans="1:3" x14ac:dyDescent="0.25">
      <c r="A183" s="1" t="str">
        <f t="shared" si="4"/>
        <v>09</v>
      </c>
      <c r="B183" t="str">
        <f>"Sumner, Ryan Dennis"</f>
        <v>Sumner, Ryan Dennis</v>
      </c>
      <c r="C183">
        <v>9204</v>
      </c>
    </row>
    <row r="184" spans="1:3" x14ac:dyDescent="0.25">
      <c r="A184" s="1" t="str">
        <f t="shared" si="4"/>
        <v>09</v>
      </c>
      <c r="B184" t="str">
        <f>"Taylor, Rylee Suzanne"</f>
        <v>Taylor, Rylee Suzanne</v>
      </c>
      <c r="C184">
        <v>9204</v>
      </c>
    </row>
    <row r="185" spans="1:3" x14ac:dyDescent="0.25">
      <c r="A185" s="1" t="str">
        <f t="shared" si="4"/>
        <v>09</v>
      </c>
      <c r="B185" t="str">
        <f>"Teter, Alexis AnneIsolde"</f>
        <v>Teter, Alexis AnneIsolde</v>
      </c>
      <c r="C185">
        <v>9204</v>
      </c>
    </row>
    <row r="186" spans="1:3" x14ac:dyDescent="0.25">
      <c r="A186" s="1" t="str">
        <f t="shared" si="4"/>
        <v>09</v>
      </c>
      <c r="B186" t="str">
        <f>"Tillman, Langston Cole"</f>
        <v>Tillman, Langston Cole</v>
      </c>
      <c r="C186">
        <v>9204</v>
      </c>
    </row>
    <row r="187" spans="1:3" x14ac:dyDescent="0.25">
      <c r="A187" s="1" t="str">
        <f t="shared" si="4"/>
        <v>09</v>
      </c>
      <c r="B187" t="str">
        <f>"Tomlinson, Tanner Hugh"</f>
        <v>Tomlinson, Tanner Hugh</v>
      </c>
      <c r="C187">
        <v>9204</v>
      </c>
    </row>
    <row r="188" spans="1:3" x14ac:dyDescent="0.25">
      <c r="A188" s="1">
        <f>10</f>
        <v>10</v>
      </c>
      <c r="B188" t="str">
        <f>"Vause, Ethan Riley"</f>
        <v>Vause, Ethan Riley</v>
      </c>
      <c r="C188">
        <v>9204</v>
      </c>
    </row>
    <row r="189" spans="1:3" x14ac:dyDescent="0.25">
      <c r="A189" s="1" t="str">
        <f>"09"</f>
        <v>09</v>
      </c>
      <c r="B189" t="str">
        <f>"Vickers, Presley Noel"</f>
        <v>Vickers, Presley Noel</v>
      </c>
      <c r="C189">
        <v>9204</v>
      </c>
    </row>
    <row r="190" spans="1:3" x14ac:dyDescent="0.25">
      <c r="A190" s="1">
        <f>10</f>
        <v>10</v>
      </c>
      <c r="B190" t="str">
        <f>"Vinson, Kody Lee"</f>
        <v>Vinson, Kody Lee</v>
      </c>
      <c r="C190">
        <v>9204</v>
      </c>
    </row>
    <row r="191" spans="1:3" x14ac:dyDescent="0.25">
      <c r="A191" s="1" t="str">
        <f t="shared" ref="A191:A198" si="5">"09"</f>
        <v>09</v>
      </c>
      <c r="B191" t="str">
        <f>"Wagg, Evan Christian"</f>
        <v>Wagg, Evan Christian</v>
      </c>
      <c r="C191">
        <v>9204</v>
      </c>
    </row>
    <row r="192" spans="1:3" x14ac:dyDescent="0.25">
      <c r="A192" s="1" t="str">
        <f t="shared" si="5"/>
        <v>09</v>
      </c>
      <c r="B192" t="str">
        <f>"Warner, Anna Elise"</f>
        <v>Warner, Anna Elise</v>
      </c>
      <c r="C192">
        <v>9204</v>
      </c>
    </row>
    <row r="193" spans="1:3" x14ac:dyDescent="0.25">
      <c r="A193" s="1" t="str">
        <f t="shared" si="5"/>
        <v>09</v>
      </c>
      <c r="B193" t="str">
        <f>"Weaver, Jeffery James"</f>
        <v>Weaver, Jeffery James</v>
      </c>
      <c r="C193">
        <v>9204</v>
      </c>
    </row>
    <row r="194" spans="1:3" x14ac:dyDescent="0.25">
      <c r="A194" s="1" t="str">
        <f t="shared" si="5"/>
        <v>09</v>
      </c>
      <c r="B194" t="str">
        <f>"Welch, Chloe Anne"</f>
        <v>Welch, Chloe Anne</v>
      </c>
      <c r="C194">
        <v>9204</v>
      </c>
    </row>
    <row r="195" spans="1:3" x14ac:dyDescent="0.25">
      <c r="A195" s="1" t="str">
        <f t="shared" si="5"/>
        <v>09</v>
      </c>
      <c r="B195" t="str">
        <f>"Whitfield, Lark Elizabeth"</f>
        <v>Whitfield, Lark Elizabeth</v>
      </c>
      <c r="C195">
        <v>9204</v>
      </c>
    </row>
    <row r="196" spans="1:3" x14ac:dyDescent="0.25">
      <c r="A196" s="1" t="str">
        <f t="shared" si="5"/>
        <v>09</v>
      </c>
      <c r="B196" t="str">
        <f>"Wiktorski, Isaac Alexander"</f>
        <v>Wiktorski, Isaac Alexander</v>
      </c>
      <c r="C196">
        <v>9204</v>
      </c>
    </row>
    <row r="197" spans="1:3" x14ac:dyDescent="0.25">
      <c r="A197" s="1" t="str">
        <f t="shared" si="5"/>
        <v>09</v>
      </c>
      <c r="B197" t="str">
        <f>"Williams, Avery McKenna"</f>
        <v>Williams, Avery McKenna</v>
      </c>
      <c r="C197">
        <v>9204</v>
      </c>
    </row>
    <row r="198" spans="1:3" x14ac:dyDescent="0.25">
      <c r="A198" s="1" t="str">
        <f t="shared" si="5"/>
        <v>09</v>
      </c>
      <c r="B198" t="str">
        <f>"Williams, Jackson Edward"</f>
        <v>Williams, Jackson Edward</v>
      </c>
      <c r="C198">
        <v>9204</v>
      </c>
    </row>
    <row r="199" spans="1:3" x14ac:dyDescent="0.25">
      <c r="A199" s="1">
        <f>10</f>
        <v>10</v>
      </c>
      <c r="B199" t="str">
        <f>"Wilson, Savannah Paige"</f>
        <v>Wilson, Savannah Paige</v>
      </c>
      <c r="C199">
        <v>9204</v>
      </c>
    </row>
    <row r="200" spans="1:3" x14ac:dyDescent="0.25">
      <c r="A200" s="1">
        <f>10</f>
        <v>10</v>
      </c>
      <c r="B200" t="str">
        <f>"Winans, Mia Isabella"</f>
        <v>Winans, Mia Isabella</v>
      </c>
      <c r="C200">
        <v>9204</v>
      </c>
    </row>
    <row r="201" spans="1:3" x14ac:dyDescent="0.25">
      <c r="A201" s="1" t="str">
        <f>"09"</f>
        <v>09</v>
      </c>
      <c r="B201" t="str">
        <f>"Wolfe, Ellie Dianne"</f>
        <v>Wolfe, Ellie Dianne</v>
      </c>
      <c r="C201">
        <v>9205</v>
      </c>
    </row>
    <row r="202" spans="1:3" x14ac:dyDescent="0.25">
      <c r="A202" s="1" t="str">
        <f>"09"</f>
        <v>09</v>
      </c>
      <c r="B202" t="str">
        <f>"Wolk, Haven Grant"</f>
        <v>Wolk, Haven Grant</v>
      </c>
      <c r="C202">
        <v>9205</v>
      </c>
    </row>
    <row r="203" spans="1:3" x14ac:dyDescent="0.25">
      <c r="A203" s="1">
        <f>10</f>
        <v>10</v>
      </c>
      <c r="B203" t="str">
        <f>"Woodruff, Ella "</f>
        <v xml:space="preserve">Woodruff, Ella </v>
      </c>
      <c r="C203">
        <v>9205</v>
      </c>
    </row>
    <row r="204" spans="1:3" x14ac:dyDescent="0.25">
      <c r="A204" s="1" t="str">
        <f>"09"</f>
        <v>09</v>
      </c>
      <c r="B204" t="str">
        <f>"Wyatt, Mary Kathryn"</f>
        <v>Wyatt, Mary Kathryn</v>
      </c>
      <c r="C204">
        <v>9205</v>
      </c>
    </row>
    <row r="205" spans="1:3" x14ac:dyDescent="0.25">
      <c r="A205" s="1">
        <f>10</f>
        <v>10</v>
      </c>
      <c r="B205" t="str">
        <f>"Yearty, Elizabeth Arrington"</f>
        <v>Yearty, Elizabeth Arrington</v>
      </c>
      <c r="C205">
        <v>9205</v>
      </c>
    </row>
    <row r="206" spans="1:3" x14ac:dyDescent="0.25">
      <c r="A206" s="1">
        <f>10</f>
        <v>10</v>
      </c>
      <c r="B206" t="str">
        <f>"Zierden, Addison Grace"</f>
        <v>Zierden, Addison Grace</v>
      </c>
      <c r="C206">
        <v>9205</v>
      </c>
    </row>
    <row r="207" spans="1:3" x14ac:dyDescent="0.25">
      <c r="A207" s="1">
        <f>11</f>
        <v>11</v>
      </c>
      <c r="B207" t="str">
        <f>"Zweydorff, Maverick Montgomery"</f>
        <v>Zweydorff, Maverick Montgomery</v>
      </c>
      <c r="C207">
        <v>9205</v>
      </c>
    </row>
  </sheetData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87E3DC9D45A48AC47041FBC8FB565" ma:contentTypeVersion="15" ma:contentTypeDescription="Create a new document." ma:contentTypeScope="" ma:versionID="ed2706bb108395260cf435a7c678d450">
  <xsd:schema xmlns:xsd="http://www.w3.org/2001/XMLSchema" xmlns:xs="http://www.w3.org/2001/XMLSchema" xmlns:p="http://schemas.microsoft.com/office/2006/metadata/properties" xmlns:ns1="http://schemas.microsoft.com/sharepoint/v3" xmlns:ns3="9ec23c79-5d1e-4dfd-a6c6-ac7479cbf541" xmlns:ns4="44862a40-a5aa-4278-8f81-9d377e0c4edc" targetNamespace="http://schemas.microsoft.com/office/2006/metadata/properties" ma:root="true" ma:fieldsID="2c9d95ed97ff381f1c74008d5861fed9" ns1:_="" ns3:_="" ns4:_="">
    <xsd:import namespace="http://schemas.microsoft.com/sharepoint/v3"/>
    <xsd:import namespace="9ec23c79-5d1e-4dfd-a6c6-ac7479cbf541"/>
    <xsd:import namespace="44862a40-a5aa-4278-8f81-9d377e0c4e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23c79-5d1e-4dfd-a6c6-ac7479cbf5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62a40-a5aa-4278-8f81-9d377e0c4e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0F385E-852F-4A2B-93D2-C62984C16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c23c79-5d1e-4dfd-a6c6-ac7479cbf541"/>
    <ds:schemaRef ds:uri="44862a40-a5aa-4278-8f81-9d377e0c4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B946E-BFF9-4F5B-891F-2E3A76A58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FBA34-48F2-4F42-816B-DC5FCF6ACB55}">
  <ds:schemaRefs>
    <ds:schemaRef ds:uri="44862a40-a5aa-4278-8f81-9d377e0c4edc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ec23c79-5d1e-4dfd-a6c6-ac7479cbf54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 GEO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Aaron</dc:creator>
  <cp:lastModifiedBy>Alday, Natalie</cp:lastModifiedBy>
  <cp:lastPrinted>2021-04-14T13:16:00Z</cp:lastPrinted>
  <dcterms:created xsi:type="dcterms:W3CDTF">2021-04-14T12:30:22Z</dcterms:created>
  <dcterms:modified xsi:type="dcterms:W3CDTF">2021-05-11T13:51:36Z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0x01010093187E3DC9D45A48AC47041FBC8FB565</vt:lpwstr>
  </property>
</Properties>
</file>